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235" windowHeight="6690" firstSheet="0" activeTab="0"/>
  </bookViews>
  <sheets>
    <sheet name="Production Report" sheetId="1" r:id="rId1"/>
  </sheets>
  <definedNames>
    <definedName name="solver_adj" localSheetId="0" hidden="1">'Production Report'!$C$7:$H$7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1000</definedName>
    <definedName name="solver_lhs1" localSheetId="0" hidden="1">'Production Report'!$C$7:$H$7</definedName>
    <definedName name="solver_lhs2" localSheetId="0" hidden="1">'Production Report'!$C$7:$H$7</definedName>
    <definedName name="solver_lhs3" localSheetId="0" hidden="1">'Production Report'!$C$9:$H$9</definedName>
    <definedName name="solver_lhs4" localSheetId="0" hidden="1">'Production Report'!$C$9:$H$9</definedName>
    <definedName name="solver_lin" localSheetId="0" hidden="1">1</definedName>
    <definedName name="solver_lva" localSheetId="0" hidden="1">2</definedName>
    <definedName name="solver_mip" localSheetId="0" hidden="1">1000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1000</definedName>
    <definedName name="solver_num" localSheetId="0" hidden="1">4</definedName>
    <definedName name="solver_nwt" localSheetId="0" hidden="1">1</definedName>
    <definedName name="solver_ofx" localSheetId="0" hidden="1">2</definedName>
    <definedName name="solver_opt" localSheetId="0" hidden="1">'Production Report'!$H$23</definedName>
    <definedName name="solver_piv" localSheetId="0" hidden="1">0.000001</definedName>
    <definedName name="solver_pre" localSheetId="0" hidden="1">0.00000001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3</definedName>
    <definedName name="solver_rel2" localSheetId="0" hidden="1">1</definedName>
    <definedName name="solver_rel3" localSheetId="0" hidden="1">3</definedName>
    <definedName name="solver_rel4" localSheetId="0" hidden="1">1</definedName>
    <definedName name="solver_reo" localSheetId="0" hidden="1">2</definedName>
    <definedName name="solver_rep" localSheetId="0" hidden="1">2</definedName>
    <definedName name="solver_rhs1" localSheetId="0" hidden="1">'Production Report'!$C$11:$H$11</definedName>
    <definedName name="solver_rhs2" localSheetId="0" hidden="1">'Production Report'!$C$12:$H$12</definedName>
    <definedName name="solver_rhs3" localSheetId="0" hidden="1">'Production Report'!$C$14:$H$14</definedName>
    <definedName name="solver_rhs4" localSheetId="0" hidden="1">'Production Report'!$C$15:$H$15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C7" authorId="0">
      <text>
        <r>
          <rPr>
            <sz val="8"/>
            <rFont val="Tahoma"/>
            <family val="0"/>
          </rPr>
          <t>Variable cell</t>
        </r>
      </text>
    </comment>
    <comment ref="D7" authorId="0">
      <text>
        <r>
          <rPr>
            <sz val="8"/>
            <rFont val="Tahoma"/>
            <family val="0"/>
          </rPr>
          <t>Variable cell</t>
        </r>
      </text>
    </comment>
    <comment ref="E7" authorId="0">
      <text>
        <r>
          <rPr>
            <sz val="8"/>
            <rFont val="Tahoma"/>
            <family val="0"/>
          </rPr>
          <t>Variable cell</t>
        </r>
      </text>
    </comment>
    <comment ref="F7" authorId="0">
      <text>
        <r>
          <rPr>
            <sz val="8"/>
            <rFont val="Tahoma"/>
            <family val="0"/>
          </rPr>
          <t>Variable cell</t>
        </r>
      </text>
    </comment>
    <comment ref="G7" authorId="0">
      <text>
        <r>
          <rPr>
            <sz val="8"/>
            <rFont val="Tahoma"/>
            <family val="0"/>
          </rPr>
          <t>Variable cell</t>
        </r>
      </text>
    </comment>
    <comment ref="H7" authorId="0">
      <text>
        <r>
          <rPr>
            <sz val="8"/>
            <rFont val="Tahoma"/>
            <family val="0"/>
          </rPr>
          <t>Variable cell</t>
        </r>
      </text>
    </comment>
    <comment ref="C9" authorId="0">
      <text>
        <r>
          <rPr>
            <sz val="8"/>
            <rFont val="Tahoma"/>
            <family val="0"/>
          </rPr>
          <t>Constraint cell</t>
        </r>
      </text>
    </comment>
    <comment ref="D9" authorId="0">
      <text>
        <r>
          <rPr>
            <sz val="8"/>
            <rFont val="Tahoma"/>
            <family val="0"/>
          </rPr>
          <t>Constraint cell</t>
        </r>
      </text>
    </comment>
    <comment ref="E9" authorId="0">
      <text>
        <r>
          <rPr>
            <sz val="8"/>
            <rFont val="Tahoma"/>
            <family val="0"/>
          </rPr>
          <t>Constraint cell</t>
        </r>
      </text>
    </comment>
    <comment ref="F9" authorId="0">
      <text>
        <r>
          <rPr>
            <sz val="8"/>
            <rFont val="Tahoma"/>
            <family val="0"/>
          </rPr>
          <t>Constraint cell</t>
        </r>
      </text>
    </comment>
    <comment ref="G9" authorId="0">
      <text>
        <r>
          <rPr>
            <sz val="8"/>
            <rFont val="Tahoma"/>
            <family val="0"/>
          </rPr>
          <t>Constraint cell</t>
        </r>
      </text>
    </comment>
    <comment ref="H9" authorId="0">
      <text>
        <r>
          <rPr>
            <sz val="8"/>
            <rFont val="Tahoma"/>
            <family val="0"/>
          </rPr>
          <t>Constraint cell</t>
        </r>
      </text>
    </comment>
    <comment ref="H23" authorId="0">
      <text>
        <r>
          <rPr>
            <sz val="8"/>
            <rFont val="Tahoma"/>
            <family val="0"/>
          </rPr>
          <t>Set cell</t>
        </r>
      </text>
    </comment>
  </commentList>
</comments>
</file>

<file path=xl/sharedStrings.xml><?xml version="1.0" encoding="utf-8"?>
<sst xmlns="http://schemas.openxmlformats.org/spreadsheetml/2006/main" count="14" uniqueCount="14">
  <si>
    <t>M o n t h</t>
  </si>
  <si>
    <t>Beginning Inventory</t>
  </si>
  <si>
    <t xml:space="preserve">Units Produced        </t>
  </si>
  <si>
    <t xml:space="preserve">Units Demanded     </t>
  </si>
  <si>
    <t xml:space="preserve">Ending Inventory    </t>
  </si>
  <si>
    <t>Minimum Production</t>
  </si>
  <si>
    <t>Maximum Production</t>
  </si>
  <si>
    <t>Minimum Inventory</t>
  </si>
  <si>
    <t>Maximum Inventory</t>
  </si>
  <si>
    <t>Unit Production Cost</t>
  </si>
  <si>
    <t xml:space="preserve">Unit Carrying Cost    </t>
  </si>
  <si>
    <t>Monthly Production Cost</t>
  </si>
  <si>
    <t>Monthly Carrying Cost</t>
  </si>
  <si>
    <t>Total Cost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</si>
</sst>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  <numFmt numFmtId="167" formatCode="&quot;$&quot;#,##0.0"/>
    <numFmt numFmtId="168" formatCode="&quot;$&quot;#,##0.00"/>
    <numFmt numFmtId="169" formatCode="0.0%"/>
    <numFmt numFmtId="170" formatCode="General_)"/>
    <numFmt numFmtId="171" formatCode="0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Fixedsys"/>
      <family val="3"/>
    </font>
    <font>
      <sz val="8"/>
      <name val="Tahoma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6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3" fontId="1" fillId="0" borderId="0" xfId="15" applyNumberFormat="1" applyFont="1" applyBorder="1" applyAlignment="1">
      <alignment horizontal="center"/>
    </xf>
    <xf numFmtId="3" fontId="0" fillId="0" borderId="0" xfId="15" applyNumberForma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8" fontId="0" fillId="0" borderId="0" xfId="15" applyNumberFormat="1" applyFont="1" applyBorder="1" applyAlignment="1">
      <alignment horizontal="center"/>
    </xf>
    <xf numFmtId="3" fontId="7" fillId="2" borderId="1" xfId="15" applyNumberFormat="1" applyFont="1" applyFill="1" applyBorder="1" applyAlignment="1">
      <alignment horizontal="center"/>
    </xf>
    <xf numFmtId="3" fontId="8" fillId="2" borderId="2" xfId="15" applyNumberFormat="1" applyFont="1" applyFill="1" applyBorder="1" applyAlignment="1">
      <alignment horizontal="center"/>
    </xf>
    <xf numFmtId="166" fontId="9" fillId="2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76200</xdr:rowOff>
    </xdr:from>
    <xdr:to>
      <xdr:col>10</xdr:col>
      <xdr:colOff>266700</xdr:colOff>
      <xdr:row>6</xdr:row>
      <xdr:rowOff>95250</xdr:rowOff>
    </xdr:to>
    <xdr:sp>
      <xdr:nvSpPr>
        <xdr:cNvPr id="1" name="Note" hidden="1"/>
        <xdr:cNvSpPr txBox="1">
          <a:spLocks noChangeArrowheads="1"/>
        </xdr:cNvSpPr>
      </xdr:nvSpPr>
      <xdr:spPr>
        <a:xfrm>
          <a:off x="4972050" y="76200"/>
          <a:ext cx="2143125" cy="990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Minimize:    H23
By Changing: C7:H7
Subject to:  C7:H7&gt;=C11:H11
             C7:H7&lt;=C12:H12
             C9:H9&gt;=C14:H14
             C9:H9&lt;=C15:H15</a:t>
          </a:r>
        </a:p>
      </xdr:txBody>
    </xdr:sp>
    <xdr:clientData/>
  </xdr:twoCellAnchor>
  <xdr:twoCellAnchor>
    <xdr:from>
      <xdr:col>2</xdr:col>
      <xdr:colOff>733425</xdr:colOff>
      <xdr:row>0</xdr:row>
      <xdr:rowOff>38100</xdr:rowOff>
    </xdr:from>
    <xdr:to>
      <xdr:col>6</xdr:col>
      <xdr:colOff>466725</xdr:colOff>
      <xdr:row>2</xdr:row>
      <xdr:rowOff>142875</xdr:rowOff>
    </xdr:to>
    <xdr:sp macro="[0]!Toggle">
      <xdr:nvSpPr>
        <xdr:cNvPr id="2" name="Text 2"/>
        <xdr:cNvSpPr txBox="1">
          <a:spLocks noChangeArrowheads="1"/>
        </xdr:cNvSpPr>
      </xdr:nvSpPr>
      <xdr:spPr>
        <a:xfrm>
          <a:off x="2238375" y="38100"/>
          <a:ext cx="2505075" cy="428625"/>
        </a:xfrm>
        <a:prstGeom prst="round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Upton Manufacturing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3"/>
  <sheetViews>
    <sheetView tabSelected="1" zoomScale="136" zoomScaleNormal="136" workbookViewId="0" topLeftCell="A1">
      <selection activeCell="I7" sqref="I7"/>
    </sheetView>
  </sheetViews>
  <sheetFormatPr defaultColWidth="9.140625" defaultRowHeight="12.75"/>
  <cols>
    <col min="1" max="1" width="17.28125" style="0" customWidth="1"/>
    <col min="2" max="2" width="5.28125" style="0" customWidth="1"/>
    <col min="3" max="3" width="11.140625" style="0" customWidth="1"/>
    <col min="4" max="8" width="10.140625" style="0" customWidth="1"/>
  </cols>
  <sheetData>
    <row r="4" spans="3:8" ht="12.75">
      <c r="C4" s="2" t="s">
        <v>0</v>
      </c>
      <c r="D4" s="2"/>
      <c r="E4" s="2"/>
      <c r="F4" s="2"/>
      <c r="G4" s="2"/>
      <c r="H4" s="2"/>
    </row>
    <row r="5" spans="3:8" ht="12.75"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</row>
    <row r="6" spans="1:8" ht="12.75">
      <c r="A6" s="4" t="s">
        <v>1</v>
      </c>
      <c r="B6" s="4"/>
      <c r="C6" s="9">
        <v>2750</v>
      </c>
      <c r="D6" s="10">
        <f>C9</f>
        <v>1750</v>
      </c>
      <c r="E6" s="10">
        <f>D9</f>
        <v>-2750</v>
      </c>
      <c r="F6" s="10">
        <f>E9</f>
        <v>-8750</v>
      </c>
      <c r="G6" s="10">
        <f>F9</f>
        <v>-14250</v>
      </c>
      <c r="H6" s="10">
        <f>G9</f>
        <v>-17750</v>
      </c>
    </row>
    <row r="7" spans="1:8" ht="12.75">
      <c r="A7" s="4" t="s">
        <v>2</v>
      </c>
      <c r="B7" s="4"/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</row>
    <row r="8" spans="1:8" ht="12.75">
      <c r="A8" s="4" t="s">
        <v>3</v>
      </c>
      <c r="B8" s="4"/>
      <c r="C8" s="9">
        <v>1000</v>
      </c>
      <c r="D8" s="9">
        <v>4500</v>
      </c>
      <c r="E8" s="9">
        <v>6000</v>
      </c>
      <c r="F8" s="9">
        <v>5500</v>
      </c>
      <c r="G8" s="9">
        <v>3500</v>
      </c>
      <c r="H8" s="9">
        <v>4000</v>
      </c>
    </row>
    <row r="9" spans="1:8" ht="12.75">
      <c r="A9" s="4" t="s">
        <v>4</v>
      </c>
      <c r="B9" s="4"/>
      <c r="C9" s="15">
        <f aca="true" t="shared" si="0" ref="C9:H9">C6+C7-C8</f>
        <v>1750</v>
      </c>
      <c r="D9" s="15">
        <f t="shared" si="0"/>
        <v>-2750</v>
      </c>
      <c r="E9" s="15">
        <f t="shared" si="0"/>
        <v>-8750</v>
      </c>
      <c r="F9" s="15">
        <f t="shared" si="0"/>
        <v>-14250</v>
      </c>
      <c r="G9" s="15">
        <f t="shared" si="0"/>
        <v>-17750</v>
      </c>
      <c r="H9" s="15">
        <f t="shared" si="0"/>
        <v>-21750</v>
      </c>
    </row>
    <row r="10" spans="1:8" ht="12.75">
      <c r="A10" s="7"/>
      <c r="B10" s="7"/>
      <c r="C10" s="8"/>
      <c r="D10" s="8"/>
      <c r="E10" s="8"/>
      <c r="F10" s="8"/>
      <c r="G10" s="8"/>
      <c r="H10" s="8"/>
    </row>
    <row r="11" spans="1:8" ht="12.75">
      <c r="A11" s="4" t="s">
        <v>5</v>
      </c>
      <c r="B11" s="4"/>
      <c r="C11" s="9">
        <f aca="true" t="shared" si="1" ref="C11:H11">C12/2</f>
        <v>2000</v>
      </c>
      <c r="D11" s="9">
        <f t="shared" si="1"/>
        <v>1750</v>
      </c>
      <c r="E11" s="9">
        <f t="shared" si="1"/>
        <v>2000</v>
      </c>
      <c r="F11" s="9">
        <f t="shared" si="1"/>
        <v>2250</v>
      </c>
      <c r="G11" s="9">
        <f t="shared" si="1"/>
        <v>2000</v>
      </c>
      <c r="H11" s="9">
        <f t="shared" si="1"/>
        <v>1750</v>
      </c>
    </row>
    <row r="12" spans="1:8" ht="12.75">
      <c r="A12" s="4" t="s">
        <v>6</v>
      </c>
      <c r="B12" s="4"/>
      <c r="C12" s="9">
        <v>4000</v>
      </c>
      <c r="D12" s="9">
        <v>3500</v>
      </c>
      <c r="E12" s="9">
        <v>4000</v>
      </c>
      <c r="F12" s="9">
        <v>4500</v>
      </c>
      <c r="G12" s="9">
        <v>4000</v>
      </c>
      <c r="H12" s="9">
        <v>3500</v>
      </c>
    </row>
    <row r="14" spans="1:8" ht="12.75">
      <c r="A14" s="4" t="s">
        <v>7</v>
      </c>
      <c r="B14" s="4"/>
      <c r="C14" s="9">
        <v>1500</v>
      </c>
      <c r="D14" s="9">
        <v>1500</v>
      </c>
      <c r="E14" s="9">
        <v>1500</v>
      </c>
      <c r="F14" s="9">
        <v>1500</v>
      </c>
      <c r="G14" s="9">
        <v>1500</v>
      </c>
      <c r="H14" s="9">
        <v>1500</v>
      </c>
    </row>
    <row r="15" spans="1:8" ht="12.75">
      <c r="A15" s="4" t="s">
        <v>8</v>
      </c>
      <c r="B15" s="4"/>
      <c r="C15" s="9">
        <v>6000</v>
      </c>
      <c r="D15" s="9">
        <v>6000</v>
      </c>
      <c r="E15" s="9">
        <v>6000</v>
      </c>
      <c r="F15" s="9">
        <v>6000</v>
      </c>
      <c r="G15" s="9">
        <v>6000</v>
      </c>
      <c r="H15" s="9">
        <v>6000</v>
      </c>
    </row>
    <row r="17" spans="1:8" ht="12.75">
      <c r="A17" s="4" t="s">
        <v>9</v>
      </c>
      <c r="B17" s="4"/>
      <c r="C17" s="11">
        <v>240</v>
      </c>
      <c r="D17" s="11">
        <v>250</v>
      </c>
      <c r="E17" s="11">
        <v>265</v>
      </c>
      <c r="F17" s="11">
        <v>285</v>
      </c>
      <c r="G17" s="11">
        <v>280</v>
      </c>
      <c r="H17" s="11">
        <v>260</v>
      </c>
    </row>
    <row r="18" spans="1:8" ht="12.75">
      <c r="A18" s="4" t="s">
        <v>10</v>
      </c>
      <c r="B18" s="5">
        <v>0.015</v>
      </c>
      <c r="C18" s="13">
        <f aca="true" t="shared" si="2" ref="C18:H18">$B$18*C17</f>
        <v>3.5999999999999996</v>
      </c>
      <c r="D18" s="13">
        <f t="shared" si="2"/>
        <v>3.75</v>
      </c>
      <c r="E18" s="13">
        <f t="shared" si="2"/>
        <v>3.9749999999999996</v>
      </c>
      <c r="F18" s="13">
        <f t="shared" si="2"/>
        <v>4.2749999999999995</v>
      </c>
      <c r="G18" s="13">
        <f t="shared" si="2"/>
        <v>4.2</v>
      </c>
      <c r="H18" s="13">
        <f t="shared" si="2"/>
        <v>3.9</v>
      </c>
    </row>
    <row r="19" spans="1:8" ht="12.75">
      <c r="A19" s="6"/>
      <c r="B19" s="6"/>
      <c r="C19" s="10"/>
      <c r="D19" s="10"/>
      <c r="E19" s="10"/>
      <c r="F19" s="10"/>
      <c r="G19" s="10"/>
      <c r="H19" s="10"/>
    </row>
    <row r="20" spans="1:8" ht="12.75">
      <c r="A20" s="6" t="s">
        <v>11</v>
      </c>
      <c r="B20" s="6"/>
      <c r="C20" s="12">
        <f aca="true" t="shared" si="3" ref="C20:H20">C17*C7</f>
        <v>0</v>
      </c>
      <c r="D20" s="12">
        <f t="shared" si="3"/>
        <v>0</v>
      </c>
      <c r="E20" s="12">
        <f t="shared" si="3"/>
        <v>0</v>
      </c>
      <c r="F20" s="12">
        <f t="shared" si="3"/>
        <v>0</v>
      </c>
      <c r="G20" s="12">
        <f t="shared" si="3"/>
        <v>0</v>
      </c>
      <c r="H20" s="12">
        <f t="shared" si="3"/>
        <v>0</v>
      </c>
    </row>
    <row r="21" spans="1:8" ht="12.75">
      <c r="A21" s="6" t="s">
        <v>12</v>
      </c>
      <c r="B21" s="6"/>
      <c r="C21" s="12">
        <f aca="true" t="shared" si="4" ref="C21:H21">C18*(C6+C9)/2</f>
        <v>8099.999999999999</v>
      </c>
      <c r="D21" s="12">
        <f t="shared" si="4"/>
        <v>-1875</v>
      </c>
      <c r="E21" s="12">
        <f t="shared" si="4"/>
        <v>-22856.249999999996</v>
      </c>
      <c r="F21" s="12">
        <f t="shared" si="4"/>
        <v>-49162.49999999999</v>
      </c>
      <c r="G21" s="12">
        <f t="shared" si="4"/>
        <v>-67200</v>
      </c>
      <c r="H21" s="12">
        <f t="shared" si="4"/>
        <v>-77025</v>
      </c>
    </row>
    <row r="22" spans="1:8" ht="13.5" thickBot="1">
      <c r="A22" s="7"/>
      <c r="B22" s="7"/>
      <c r="C22" s="7"/>
      <c r="D22" s="7"/>
      <c r="E22" s="7"/>
      <c r="F22" s="7"/>
      <c r="G22" s="7"/>
      <c r="H22" s="7"/>
    </row>
    <row r="23" spans="7:8" ht="14.25" thickBot="1" thickTop="1">
      <c r="G23" s="3" t="s">
        <v>13</v>
      </c>
      <c r="H23" s="16">
        <f>SUM(C20:H21)</f>
        <v>-210018.75</v>
      </c>
    </row>
    <row r="24" ht="13.5" thickTop="1"/>
  </sheetData>
  <printOptions/>
  <pageMargins left="0.75" right="0.75" top="1" bottom="1" header="0.5" footer="0.5"/>
  <pageSetup horizontalDpi="300" verticalDpi="300" orientation="portrait" r:id="rId4"/>
  <headerFooter alignWithMargins="0">
    <oddHeader>&amp;C&amp;A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Cliff Ragsdale</dc:creator>
  <cp:keywords/>
  <dc:description/>
  <cp:lastModifiedBy>JE</cp:lastModifiedBy>
  <dcterms:created xsi:type="dcterms:W3CDTF">1996-09-25T01:14:52Z</dcterms:created>
  <dcterms:modified xsi:type="dcterms:W3CDTF">2007-12-07T07:36:20Z</dcterms:modified>
  <cp:category/>
  <cp:version/>
  <cp:contentType/>
  <cp:contentStatus/>
</cp:coreProperties>
</file>