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00" windowHeight="6345" activeTab="0"/>
  </bookViews>
  <sheets>
    <sheet name="Values" sheetId="1" r:id="rId1"/>
    <sheet name="Formulas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solver_adj" localSheetId="1" hidden="1">'Formulas'!$B$15:$C$17,'Formulas'!$B$22:$C$24</definedName>
    <definedName name="solver_adj" localSheetId="0" hidden="1">'Values'!$B$15:$C$17,'Values'!$B$22:$C$24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'Formulas'!$B$15:$B$17</definedName>
    <definedName name="solver_lhs1" localSheetId="0" hidden="1">'Values'!$B$15:$B$17</definedName>
    <definedName name="solver_lhs2" localSheetId="1" hidden="1">'Formulas'!$B$22:$B$24</definedName>
    <definedName name="solver_lhs2" localSheetId="0" hidden="1">'Values'!$B$22:$B$24</definedName>
    <definedName name="solver_lhs3" localSheetId="1" hidden="1">'Formulas'!$C$18</definedName>
    <definedName name="solver_lhs3" localSheetId="0" hidden="1">'Values'!$C$18</definedName>
    <definedName name="solver_lhs4" localSheetId="1" hidden="1">'Formulas'!$C$15:$C$17</definedName>
    <definedName name="solver_lhs4" localSheetId="0" hidden="1">'Values'!$C$15:$C$17</definedName>
    <definedName name="solver_lhs5" localSheetId="1" hidden="1">'Formulas'!$C$22:$C$24</definedName>
    <definedName name="solver_lhs5" localSheetId="0" hidden="1">'Values'!$C$22:$C$24</definedName>
    <definedName name="solver_lhs6" localSheetId="1" hidden="1">'Formulas'!$C$22:$C$24</definedName>
    <definedName name="solver_lhs6" localSheetId="0" hidden="1">'Values'!$C$22:$C$24</definedName>
    <definedName name="solver_lhs7" localSheetId="1" hidden="1">'Formulas'!$E$28</definedName>
    <definedName name="solver_lhs7" localSheetId="0" hidden="1">'Values'!$E$28</definedName>
    <definedName name="solver_lhs8" localSheetId="1" hidden="1">'Formulas'!$C$15:$C$17</definedName>
    <definedName name="solver_lhs8" localSheetId="0" hidden="1">'Values'!$C$15:$C$17</definedName>
    <definedName name="solver_lin" localSheetId="1" hidden="1">1</definedName>
    <definedName name="solver_lin" localSheetId="0" hidden="1">1</definedName>
    <definedName name="solver_neg" localSheetId="1" hidden="1">1</definedName>
    <definedName name="solver_neg" localSheetId="0" hidden="1">1</definedName>
    <definedName name="solver_num" localSheetId="1" hidden="1">8</definedName>
    <definedName name="solver_num" localSheetId="0" hidden="1">8</definedName>
    <definedName name="solver_nwt" localSheetId="1" hidden="1">1</definedName>
    <definedName name="solver_nwt" localSheetId="0" hidden="1">1</definedName>
    <definedName name="solver_opt" localSheetId="1" hidden="1">'Formulas'!$C$30</definedName>
    <definedName name="solver_opt" localSheetId="0" hidden="1">'Values'!$C$30</definedName>
    <definedName name="solver_pre" localSheetId="1" hidden="1">0.000001</definedName>
    <definedName name="solver_pre" localSheetId="0" hidden="1">0.000001</definedName>
    <definedName name="solver_rel1" localSheetId="1" hidden="1">5</definedName>
    <definedName name="solver_rel1" localSheetId="0" hidden="1">5</definedName>
    <definedName name="solver_rel2" localSheetId="1" hidden="1">5</definedName>
    <definedName name="solver_rel2" localSheetId="0" hidden="1">5</definedName>
    <definedName name="solver_rel3" localSheetId="1" hidden="1">3</definedName>
    <definedName name="solver_rel3" localSheetId="0" hidden="1">3</definedName>
    <definedName name="solver_rel4" localSheetId="1" hidden="1">1</definedName>
    <definedName name="solver_rel4" localSheetId="0" hidden="1">1</definedName>
    <definedName name="solver_rel5" localSheetId="1" hidden="1">3</definedName>
    <definedName name="solver_rel5" localSheetId="0" hidden="1">3</definedName>
    <definedName name="solver_rel6" localSheetId="1" hidden="1">1</definedName>
    <definedName name="solver_rel6" localSheetId="0" hidden="1">1</definedName>
    <definedName name="solver_rel7" localSheetId="1" hidden="1">2</definedName>
    <definedName name="solver_rel7" localSheetId="0" hidden="1">2</definedName>
    <definedName name="solver_rel8" localSheetId="1" hidden="1">3</definedName>
    <definedName name="solver_rel8" localSheetId="0" hidden="1">3</definedName>
    <definedName name="solver_rhs1" localSheetId="1" hidden="1">binary</definedName>
    <definedName name="solver_rhs1" localSheetId="0" hidden="1">binary</definedName>
    <definedName name="solver_rhs2" localSheetId="1" hidden="1">binary</definedName>
    <definedName name="solver_rhs2" localSheetId="0" hidden="1">binary</definedName>
    <definedName name="solver_rhs3" localSheetId="1" hidden="1">'Formulas'!$C$25</definedName>
    <definedName name="solver_rhs3" localSheetId="0" hidden="1">'Values'!$C$25</definedName>
    <definedName name="solver_rhs4" localSheetId="1" hidden="1">'Formulas'!$E$15:$E$17</definedName>
    <definedName name="solver_rhs4" localSheetId="0" hidden="1">'Values'!$E$15:$E$17</definedName>
    <definedName name="solver_rhs5" localSheetId="1" hidden="1">'Formulas'!$D$22:$D$24</definedName>
    <definedName name="solver_rhs5" localSheetId="0" hidden="1">'Values'!$D$22:$D$24</definedName>
    <definedName name="solver_rhs6" localSheetId="1" hidden="1">'Formulas'!$E$22:$E$24</definedName>
    <definedName name="solver_rhs6" localSheetId="0" hidden="1">'Values'!$E$22:$E$24</definedName>
    <definedName name="solver_rhs7" localSheetId="1" hidden="1">'Formulas'!$E$2</definedName>
    <definedName name="solver_rhs7" localSheetId="0" hidden="1">'Values'!$E$2</definedName>
    <definedName name="solver_rhs8" localSheetId="1" hidden="1">'Formulas'!$D$15:$D$17</definedName>
    <definedName name="solver_rhs8" localSheetId="0" hidden="1">'Values'!$D$15:$D$17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0.001</definedName>
    <definedName name="solver_tol" localSheetId="0" hidden="1">0.001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<sst xmlns="http://schemas.openxmlformats.org/spreadsheetml/2006/main" count="78" uniqueCount="33">
  <si>
    <t>Power Plant Problem (5.17)</t>
  </si>
  <si>
    <t>Boiler</t>
  </si>
  <si>
    <t>Min Steam</t>
  </si>
  <si>
    <t>Max Steam</t>
  </si>
  <si>
    <t>Unit Cost</t>
  </si>
  <si>
    <t>Turbine</t>
  </si>
  <si>
    <t>KWH per</t>
  </si>
  <si>
    <t>Run</t>
  </si>
  <si>
    <t>Boiler?</t>
  </si>
  <si>
    <t>Ton of Steam</t>
  </si>
  <si>
    <t>Tons</t>
  </si>
  <si>
    <t>Produced</t>
  </si>
  <si>
    <t>Processed</t>
  </si>
  <si>
    <t>Total:</t>
  </si>
  <si>
    <t>KWH Required</t>
  </si>
  <si>
    <t>Turbine?</t>
  </si>
  <si>
    <t>Logical</t>
  </si>
  <si>
    <t>Lower Bound</t>
  </si>
  <si>
    <t>Upper Bound</t>
  </si>
  <si>
    <t>Cost</t>
  </si>
  <si>
    <t>Boilers</t>
  </si>
  <si>
    <t>Turbines</t>
  </si>
  <si>
    <t>KWH Produced</t>
  </si>
  <si>
    <t>Total</t>
  </si>
  <si>
    <t>Decision</t>
  </si>
  <si>
    <t>Variables,</t>
  </si>
  <si>
    <t>binary</t>
  </si>
  <si>
    <t>Decision Variables (continuous)</t>
  </si>
  <si>
    <t>&gt;= D15:D17, &lt;= E15:E17</t>
  </si>
  <si>
    <t>&gt;= D22:D24, &lt;= E22:E24</t>
  </si>
  <si>
    <t>Objective, Min</t>
  </si>
  <si>
    <t>Constrained = E2</t>
  </si>
  <si>
    <t>Constrained &gt;= C25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</si>
</sst>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2" borderId="3" xfId="17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0" fillId="2" borderId="5" xfId="17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4" fontId="0" fillId="2" borderId="8" xfId="17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4" fontId="0" fillId="2" borderId="2" xfId="17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7" xfId="17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44" fontId="0" fillId="0" borderId="10" xfId="17" applyBorder="1" applyAlignment="1">
      <alignment/>
    </xf>
    <xf numFmtId="44" fontId="0" fillId="0" borderId="11" xfId="17" applyBorder="1" applyAlignment="1">
      <alignment/>
    </xf>
    <xf numFmtId="44" fontId="0" fillId="5" borderId="9" xfId="0" applyNumberFormat="1" applyFill="1" applyBorder="1" applyAlignment="1">
      <alignment/>
    </xf>
    <xf numFmtId="0" fontId="0" fillId="4" borderId="9" xfId="0" applyFill="1" applyBorder="1" applyAlignment="1">
      <alignment horizontal="center"/>
    </xf>
    <xf numFmtId="44" fontId="0" fillId="2" borderId="3" xfId="17" applyFill="1" applyBorder="1" applyAlignment="1">
      <alignment/>
    </xf>
    <xf numFmtId="44" fontId="0" fillId="2" borderId="5" xfId="17" applyFill="1" applyBorder="1" applyAlignment="1">
      <alignment/>
    </xf>
    <xf numFmtId="44" fontId="0" fillId="2" borderId="8" xfId="17" applyFill="1" applyBorder="1" applyAlignment="1">
      <alignment/>
    </xf>
    <xf numFmtId="44" fontId="0" fillId="2" borderId="2" xfId="17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7" xfId="17" applyFill="1" applyBorder="1" applyAlignment="1">
      <alignment/>
    </xf>
    <xf numFmtId="44" fontId="0" fillId="0" borderId="10" xfId="17" applyBorder="1" applyAlignment="1">
      <alignment/>
    </xf>
    <xf numFmtId="44" fontId="0" fillId="0" borderId="11" xfId="17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76200</xdr:rowOff>
    </xdr:from>
    <xdr:to>
      <xdr:col>0</xdr:col>
      <xdr:colOff>285750</xdr:colOff>
      <xdr:row>31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90500" y="2667000"/>
          <a:ext cx="952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24</xdr:row>
      <xdr:rowOff>152400</xdr:rowOff>
    </xdr:from>
    <xdr:to>
      <xdr:col>0</xdr:col>
      <xdr:colOff>285750</xdr:colOff>
      <xdr:row>31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47650" y="4038600"/>
          <a:ext cx="381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11</xdr:row>
      <xdr:rowOff>114300</xdr:rowOff>
    </xdr:from>
    <xdr:to>
      <xdr:col>3</xdr:col>
      <xdr:colOff>0</xdr:colOff>
      <xdr:row>15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1333500" y="1895475"/>
          <a:ext cx="323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23</xdr:row>
      <xdr:rowOff>19050</xdr:rowOff>
    </xdr:from>
    <xdr:to>
      <xdr:col>3</xdr:col>
      <xdr:colOff>161925</xdr:colOff>
      <xdr:row>25</xdr:row>
      <xdr:rowOff>85725</xdr:rowOff>
    </xdr:to>
    <xdr:sp>
      <xdr:nvSpPr>
        <xdr:cNvPr id="4" name="Line 4"/>
        <xdr:cNvSpPr>
          <a:spLocks/>
        </xdr:cNvSpPr>
      </xdr:nvSpPr>
      <xdr:spPr>
        <a:xfrm flipH="1" flipV="1">
          <a:off x="1524000" y="3743325"/>
          <a:ext cx="295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114300</xdr:rowOff>
    </xdr:from>
    <xdr:to>
      <xdr:col>6</xdr:col>
      <xdr:colOff>0</xdr:colOff>
      <xdr:row>11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657350" y="18954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11</xdr:row>
      <xdr:rowOff>114300</xdr:rowOff>
    </xdr:from>
    <xdr:to>
      <xdr:col>6</xdr:col>
      <xdr:colOff>142875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1895475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25</xdr:row>
      <xdr:rowOff>95250</xdr:rowOff>
    </xdr:from>
    <xdr:to>
      <xdr:col>6</xdr:col>
      <xdr:colOff>133350</xdr:colOff>
      <xdr:row>25</xdr:row>
      <xdr:rowOff>95250</xdr:rowOff>
    </xdr:to>
    <xdr:sp>
      <xdr:nvSpPr>
        <xdr:cNvPr id="7" name="Line 7"/>
        <xdr:cNvSpPr>
          <a:spLocks/>
        </xdr:cNvSpPr>
      </xdr:nvSpPr>
      <xdr:spPr>
        <a:xfrm>
          <a:off x="1828800" y="4143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23</xdr:row>
      <xdr:rowOff>76200</xdr:rowOff>
    </xdr:from>
    <xdr:to>
      <xdr:col>6</xdr:col>
      <xdr:colOff>285750</xdr:colOff>
      <xdr:row>25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3457575" y="3800475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30</xdr:row>
      <xdr:rowOff>95250</xdr:rowOff>
    </xdr:from>
    <xdr:to>
      <xdr:col>2</xdr:col>
      <xdr:colOff>457200</xdr:colOff>
      <xdr:row>31</xdr:row>
      <xdr:rowOff>133350</xdr:rowOff>
    </xdr:to>
    <xdr:sp>
      <xdr:nvSpPr>
        <xdr:cNvPr id="9" name="Line 9"/>
        <xdr:cNvSpPr>
          <a:spLocks/>
        </xdr:cNvSpPr>
      </xdr:nvSpPr>
      <xdr:spPr>
        <a:xfrm flipV="1">
          <a:off x="1104900" y="4953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28</xdr:row>
      <xdr:rowOff>95250</xdr:rowOff>
    </xdr:from>
    <xdr:to>
      <xdr:col>4</xdr:col>
      <xdr:colOff>533400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2638425" y="4629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76200</xdr:rowOff>
    </xdr:from>
    <xdr:to>
      <xdr:col>3</xdr:col>
      <xdr:colOff>419100</xdr:colOff>
      <xdr:row>17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1666875" y="28289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8.28125" style="0" customWidth="1"/>
    <col min="2" max="2" width="10.7109375" style="0" bestFit="1" customWidth="1"/>
    <col min="3" max="3" width="11.28125" style="0" bestFit="1" customWidth="1"/>
    <col min="4" max="4" width="13.140625" style="0" bestFit="1" customWidth="1"/>
    <col min="5" max="5" width="14.7109375" style="0" bestFit="1" customWidth="1"/>
  </cols>
  <sheetData>
    <row r="1" spans="1:5" ht="12.75">
      <c r="A1" s="1" t="s">
        <v>0</v>
      </c>
      <c r="E1" s="1" t="s">
        <v>14</v>
      </c>
    </row>
    <row r="2" ht="12.75">
      <c r="E2" s="25">
        <v>8000</v>
      </c>
    </row>
    <row r="3" spans="1:4" ht="12.75">
      <c r="A3" s="12" t="s">
        <v>1</v>
      </c>
      <c r="B3" s="12" t="s">
        <v>2</v>
      </c>
      <c r="C3" s="12" t="s">
        <v>3</v>
      </c>
      <c r="D3" s="12" t="s">
        <v>4</v>
      </c>
    </row>
    <row r="4" spans="1:4" ht="12.75">
      <c r="A4" s="3">
        <v>1</v>
      </c>
      <c r="B4" s="4">
        <v>500</v>
      </c>
      <c r="C4" s="4">
        <v>1000</v>
      </c>
      <c r="D4" s="5">
        <v>10</v>
      </c>
    </row>
    <row r="5" spans="1:4" ht="12.75">
      <c r="A5" s="6">
        <v>2</v>
      </c>
      <c r="B5" s="7">
        <v>300</v>
      </c>
      <c r="C5" s="7">
        <v>900</v>
      </c>
      <c r="D5" s="8">
        <v>8</v>
      </c>
    </row>
    <row r="6" spans="1:4" ht="12.75">
      <c r="A6" s="9">
        <v>3</v>
      </c>
      <c r="B6" s="10">
        <v>400</v>
      </c>
      <c r="C6" s="10">
        <v>800</v>
      </c>
      <c r="D6" s="11">
        <v>6</v>
      </c>
    </row>
    <row r="7" ht="12.75">
      <c r="E7" s="12" t="s">
        <v>6</v>
      </c>
    </row>
    <row r="8" spans="1:5" ht="12.75">
      <c r="A8" s="12" t="s">
        <v>5</v>
      </c>
      <c r="B8" s="12" t="s">
        <v>2</v>
      </c>
      <c r="C8" s="12" t="s">
        <v>3</v>
      </c>
      <c r="D8" s="12" t="s">
        <v>4</v>
      </c>
      <c r="E8" s="12" t="s">
        <v>9</v>
      </c>
    </row>
    <row r="9" spans="1:5" ht="12.75">
      <c r="A9" s="3">
        <v>1</v>
      </c>
      <c r="B9" s="4">
        <v>300</v>
      </c>
      <c r="C9" s="4">
        <v>600</v>
      </c>
      <c r="D9" s="16">
        <v>2</v>
      </c>
      <c r="E9" s="13">
        <v>4</v>
      </c>
    </row>
    <row r="10" spans="1:5" ht="12.75">
      <c r="A10" s="6">
        <v>2</v>
      </c>
      <c r="B10" s="7">
        <v>500</v>
      </c>
      <c r="C10" s="7">
        <v>800</v>
      </c>
      <c r="D10" s="17">
        <v>3</v>
      </c>
      <c r="E10" s="14">
        <v>5</v>
      </c>
    </row>
    <row r="11" spans="1:5" ht="12.75">
      <c r="A11" s="9">
        <v>3</v>
      </c>
      <c r="B11" s="10">
        <v>600</v>
      </c>
      <c r="C11" s="10">
        <v>900</v>
      </c>
      <c r="D11" s="18">
        <v>4</v>
      </c>
      <c r="E11" s="15">
        <v>6</v>
      </c>
    </row>
    <row r="13" spans="2:5" ht="12.75">
      <c r="B13" s="12" t="s">
        <v>7</v>
      </c>
      <c r="C13" s="12" t="s">
        <v>10</v>
      </c>
      <c r="D13" s="12" t="s">
        <v>16</v>
      </c>
      <c r="E13" s="12" t="s">
        <v>16</v>
      </c>
    </row>
    <row r="14" spans="2:5" ht="12.75">
      <c r="B14" s="12" t="s">
        <v>8</v>
      </c>
      <c r="C14" s="12" t="s">
        <v>11</v>
      </c>
      <c r="D14" s="12" t="s">
        <v>17</v>
      </c>
      <c r="E14" s="12" t="s">
        <v>18</v>
      </c>
    </row>
    <row r="15" spans="1:5" ht="12.75">
      <c r="A15" s="2">
        <v>1</v>
      </c>
      <c r="B15" s="19">
        <v>0</v>
      </c>
      <c r="C15" s="20">
        <v>0</v>
      </c>
      <c r="D15" s="26">
        <f>$B15*B4</f>
        <v>0</v>
      </c>
      <c r="E15" s="27">
        <f>$B15*C4</f>
        <v>0</v>
      </c>
    </row>
    <row r="16" spans="1:5" ht="12.75">
      <c r="A16" s="2">
        <v>2</v>
      </c>
      <c r="B16" s="21">
        <v>1</v>
      </c>
      <c r="C16" s="22">
        <v>619.9999999992905</v>
      </c>
      <c r="D16" s="28">
        <f>$B16*B5</f>
        <v>300</v>
      </c>
      <c r="E16" s="29">
        <f>$B16*C5</f>
        <v>900</v>
      </c>
    </row>
    <row r="17" spans="1:5" ht="12.75">
      <c r="A17" s="2">
        <v>3</v>
      </c>
      <c r="B17" s="23">
        <v>1</v>
      </c>
      <c r="C17" s="24">
        <v>799.9999999997954</v>
      </c>
      <c r="D17" s="30">
        <f>$B17*B6</f>
        <v>400</v>
      </c>
      <c r="E17" s="31">
        <f>$B17*C6</f>
        <v>800</v>
      </c>
    </row>
    <row r="18" spans="2:3" ht="12.75">
      <c r="B18" s="1" t="s">
        <v>13</v>
      </c>
      <c r="C18" s="32">
        <f>SUM(C15:C17)</f>
        <v>1419.999999999086</v>
      </c>
    </row>
    <row r="20" spans="2:5" ht="12.75">
      <c r="B20" s="12" t="s">
        <v>7</v>
      </c>
      <c r="C20" s="12" t="s">
        <v>10</v>
      </c>
      <c r="D20" s="12" t="s">
        <v>16</v>
      </c>
      <c r="E20" s="12" t="s">
        <v>16</v>
      </c>
    </row>
    <row r="21" spans="2:5" ht="12.75">
      <c r="B21" s="12" t="s">
        <v>15</v>
      </c>
      <c r="C21" s="12" t="s">
        <v>12</v>
      </c>
      <c r="D21" s="12" t="s">
        <v>17</v>
      </c>
      <c r="E21" s="12" t="s">
        <v>18</v>
      </c>
    </row>
    <row r="22" spans="1:5" ht="12.75">
      <c r="A22" s="2">
        <v>1</v>
      </c>
      <c r="B22" s="19">
        <v>0</v>
      </c>
      <c r="C22" s="20">
        <v>0</v>
      </c>
      <c r="D22" s="26">
        <f>$B22*B9</f>
        <v>0</v>
      </c>
      <c r="E22" s="27">
        <f>$B22*C9</f>
        <v>0</v>
      </c>
    </row>
    <row r="23" spans="1:5" ht="12.75">
      <c r="A23" s="2">
        <v>2</v>
      </c>
      <c r="B23" s="21">
        <v>1</v>
      </c>
      <c r="C23" s="22">
        <v>519.9999999994834</v>
      </c>
      <c r="D23" s="28">
        <f>$B23*B10</f>
        <v>500</v>
      </c>
      <c r="E23" s="29">
        <f>$B23*C10</f>
        <v>800</v>
      </c>
    </row>
    <row r="24" spans="1:5" ht="12.75">
      <c r="A24" s="2">
        <v>3</v>
      </c>
      <c r="B24" s="23">
        <v>1</v>
      </c>
      <c r="C24" s="24">
        <v>900</v>
      </c>
      <c r="D24" s="30">
        <f>$B24*B11</f>
        <v>600</v>
      </c>
      <c r="E24" s="31">
        <f>$B24*C11</f>
        <v>900</v>
      </c>
    </row>
    <row r="25" ht="12.75">
      <c r="C25" s="32">
        <f>SUM(C22:C24)</f>
        <v>1419.9999999994834</v>
      </c>
    </row>
    <row r="27" spans="3:5" ht="12.75">
      <c r="C27" s="1" t="s">
        <v>19</v>
      </c>
      <c r="E27" s="12" t="s">
        <v>22</v>
      </c>
    </row>
    <row r="28" spans="2:5" ht="12.75">
      <c r="B28" s="1" t="s">
        <v>20</v>
      </c>
      <c r="C28" s="33">
        <f>SUMPRODUCT(C15:C17,D4:D6)</f>
        <v>9759.999999993095</v>
      </c>
      <c r="E28" s="36">
        <f>SUMPRODUCT(C22:C24,E9:E11)</f>
        <v>7999.999999997417</v>
      </c>
    </row>
    <row r="29" spans="2:3" ht="12.75">
      <c r="B29" s="1" t="s">
        <v>21</v>
      </c>
      <c r="C29" s="34">
        <f>SUMPRODUCT(C22:C24,D9:D11)</f>
        <v>5159.99999999845</v>
      </c>
    </row>
    <row r="30" spans="2:3" ht="12.75">
      <c r="B30" s="1" t="s">
        <v>23</v>
      </c>
      <c r="C30" s="35">
        <f>SUM(C28:C29)</f>
        <v>14919.999999991545</v>
      </c>
    </row>
  </sheetData>
  <printOptions gridLines="1" headings="1" horizontalCentered="1" verticalCentered="1"/>
  <pageMargins left="0.75" right="0.75" top="1" bottom="1" header="0.5" footer="0.5"/>
  <pageSetup horizontalDpi="300" verticalDpi="300" orientation="portrait" scale="140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Formulas="1" workbookViewId="0" topLeftCell="A5">
      <selection activeCell="D19" sqref="D19"/>
    </sheetView>
  </sheetViews>
  <sheetFormatPr defaultColWidth="9.140625" defaultRowHeight="12.75"/>
  <cols>
    <col min="1" max="1" width="4.28125" style="0" customWidth="1"/>
    <col min="2" max="2" width="5.421875" style="0" bestFit="1" customWidth="1"/>
    <col min="3" max="3" width="15.140625" style="0" bestFit="1" customWidth="1"/>
    <col min="4" max="4" width="6.7109375" style="0" bestFit="1" customWidth="1"/>
    <col min="5" max="5" width="16.28125" style="0" bestFit="1" customWidth="1"/>
    <col min="6" max="6" width="2.00390625" style="0" customWidth="1"/>
    <col min="7" max="7" width="16.140625" style="0" bestFit="1" customWidth="1"/>
  </cols>
  <sheetData>
    <row r="1" spans="1:5" ht="12.75">
      <c r="A1" s="1" t="s">
        <v>0</v>
      </c>
      <c r="E1" s="1" t="s">
        <v>14</v>
      </c>
    </row>
    <row r="2" ht="12.75">
      <c r="E2" s="25">
        <v>8000</v>
      </c>
    </row>
    <row r="3" spans="1:4" ht="12.75">
      <c r="A3" s="12" t="s">
        <v>1</v>
      </c>
      <c r="B3" s="12" t="s">
        <v>2</v>
      </c>
      <c r="C3" s="12" t="s">
        <v>3</v>
      </c>
      <c r="D3" s="12" t="s">
        <v>4</v>
      </c>
    </row>
    <row r="4" spans="1:4" ht="12.75">
      <c r="A4" s="3">
        <v>1</v>
      </c>
      <c r="B4" s="4">
        <v>500</v>
      </c>
      <c r="C4" s="4">
        <v>1000</v>
      </c>
      <c r="D4" s="37">
        <v>10</v>
      </c>
    </row>
    <row r="5" spans="1:4" ht="12.75">
      <c r="A5" s="6">
        <v>2</v>
      </c>
      <c r="B5" s="7">
        <v>300</v>
      </c>
      <c r="C5" s="7">
        <v>900</v>
      </c>
      <c r="D5" s="38">
        <v>8</v>
      </c>
    </row>
    <row r="6" spans="1:4" ht="12.75">
      <c r="A6" s="9">
        <v>3</v>
      </c>
      <c r="B6" s="10">
        <v>400</v>
      </c>
      <c r="C6" s="10">
        <v>800</v>
      </c>
      <c r="D6" s="39">
        <v>6</v>
      </c>
    </row>
    <row r="7" ht="12.75">
      <c r="E7" s="12" t="s">
        <v>6</v>
      </c>
    </row>
    <row r="8" spans="1:5" ht="12.75">
      <c r="A8" s="12" t="s">
        <v>5</v>
      </c>
      <c r="B8" s="12" t="s">
        <v>2</v>
      </c>
      <c r="C8" s="12" t="s">
        <v>3</v>
      </c>
      <c r="D8" s="12" t="s">
        <v>4</v>
      </c>
      <c r="E8" s="12" t="s">
        <v>9</v>
      </c>
    </row>
    <row r="9" spans="1:5" ht="12.75">
      <c r="A9" s="3">
        <v>1</v>
      </c>
      <c r="B9" s="4">
        <v>300</v>
      </c>
      <c r="C9" s="4">
        <v>600</v>
      </c>
      <c r="D9" s="40">
        <v>2</v>
      </c>
      <c r="E9" s="13">
        <v>4</v>
      </c>
    </row>
    <row r="10" spans="1:5" ht="12.75">
      <c r="A10" s="6">
        <v>2</v>
      </c>
      <c r="B10" s="7">
        <v>500</v>
      </c>
      <c r="C10" s="7">
        <v>800</v>
      </c>
      <c r="D10" s="41">
        <v>3</v>
      </c>
      <c r="E10" s="14">
        <v>5</v>
      </c>
    </row>
    <row r="11" spans="1:5" ht="12.75">
      <c r="A11" s="9">
        <v>3</v>
      </c>
      <c r="B11" s="10">
        <v>600</v>
      </c>
      <c r="C11" s="10">
        <v>900</v>
      </c>
      <c r="D11" s="42">
        <v>4</v>
      </c>
      <c r="E11" s="15">
        <v>6</v>
      </c>
    </row>
    <row r="13" spans="2:5" ht="12.75">
      <c r="B13" s="12" t="s">
        <v>7</v>
      </c>
      <c r="C13" s="12" t="s">
        <v>10</v>
      </c>
      <c r="D13" s="12" t="s">
        <v>16</v>
      </c>
      <c r="E13" s="12" t="s">
        <v>16</v>
      </c>
    </row>
    <row r="14" spans="2:5" ht="12.75">
      <c r="B14" s="12" t="s">
        <v>8</v>
      </c>
      <c r="C14" s="12" t="s">
        <v>11</v>
      </c>
      <c r="D14" s="12" t="s">
        <v>17</v>
      </c>
      <c r="E14" s="12" t="s">
        <v>18</v>
      </c>
    </row>
    <row r="15" spans="1:7" ht="12.75">
      <c r="A15" s="2">
        <v>1</v>
      </c>
      <c r="B15" s="19">
        <v>0</v>
      </c>
      <c r="C15" s="20">
        <v>0</v>
      </c>
      <c r="D15" s="26">
        <f aca="true" t="shared" si="0" ref="D15:E17">$B15*B4</f>
        <v>0</v>
      </c>
      <c r="E15" s="27">
        <f t="shared" si="0"/>
        <v>0</v>
      </c>
      <c r="G15" s="46" t="s">
        <v>27</v>
      </c>
    </row>
    <row r="16" spans="1:7" ht="12.75">
      <c r="A16" s="2">
        <v>2</v>
      </c>
      <c r="B16" s="21">
        <v>1</v>
      </c>
      <c r="C16" s="22">
        <v>619.9999999992905</v>
      </c>
      <c r="D16" s="28">
        <f t="shared" si="0"/>
        <v>300</v>
      </c>
      <c r="E16" s="29">
        <f t="shared" si="0"/>
        <v>900</v>
      </c>
      <c r="G16" s="46" t="s">
        <v>28</v>
      </c>
    </row>
    <row r="17" spans="1:5" ht="12.75">
      <c r="A17" s="2">
        <v>3</v>
      </c>
      <c r="B17" s="23">
        <v>1</v>
      </c>
      <c r="C17" s="24">
        <v>799.9999999997954</v>
      </c>
      <c r="D17" s="30">
        <f t="shared" si="0"/>
        <v>400</v>
      </c>
      <c r="E17" s="31">
        <f t="shared" si="0"/>
        <v>800</v>
      </c>
    </row>
    <row r="18" spans="2:5" ht="12.75">
      <c r="B18" s="1" t="s">
        <v>13</v>
      </c>
      <c r="C18" s="32">
        <f>SUM(C15:C17)</f>
        <v>1419.999999999086</v>
      </c>
      <c r="E18" s="46" t="s">
        <v>32</v>
      </c>
    </row>
    <row r="20" spans="2:5" ht="12.75">
      <c r="B20" s="12" t="s">
        <v>7</v>
      </c>
      <c r="C20" s="12" t="s">
        <v>10</v>
      </c>
      <c r="D20" s="12" t="s">
        <v>16</v>
      </c>
      <c r="E20" s="12" t="s">
        <v>16</v>
      </c>
    </row>
    <row r="21" spans="2:5" ht="12.75">
      <c r="B21" s="12" t="s">
        <v>15</v>
      </c>
      <c r="C21" s="12" t="s">
        <v>12</v>
      </c>
      <c r="D21" s="12" t="s">
        <v>17</v>
      </c>
      <c r="E21" s="12" t="s">
        <v>18</v>
      </c>
    </row>
    <row r="22" spans="1:7" ht="12.75">
      <c r="A22" s="2">
        <v>1</v>
      </c>
      <c r="B22" s="19">
        <v>0</v>
      </c>
      <c r="C22" s="20">
        <v>0</v>
      </c>
      <c r="D22" s="26">
        <f aca="true" t="shared" si="1" ref="D22:E24">$B22*B9</f>
        <v>0</v>
      </c>
      <c r="E22" s="27">
        <f t="shared" si="1"/>
        <v>0</v>
      </c>
      <c r="G22" s="46" t="s">
        <v>27</v>
      </c>
    </row>
    <row r="23" spans="1:7" ht="12.75">
      <c r="A23" s="2">
        <v>2</v>
      </c>
      <c r="B23" s="21">
        <v>1</v>
      </c>
      <c r="C23" s="22">
        <v>519.9999999994834</v>
      </c>
      <c r="D23" s="28">
        <f t="shared" si="1"/>
        <v>500</v>
      </c>
      <c r="E23" s="29">
        <f t="shared" si="1"/>
        <v>800</v>
      </c>
      <c r="G23" s="46" t="s">
        <v>29</v>
      </c>
    </row>
    <row r="24" spans="1:5" ht="12.75">
      <c r="A24" s="2">
        <v>3</v>
      </c>
      <c r="B24" s="23">
        <v>1</v>
      </c>
      <c r="C24" s="24">
        <v>900</v>
      </c>
      <c r="D24" s="30">
        <f t="shared" si="1"/>
        <v>600</v>
      </c>
      <c r="E24" s="31">
        <f t="shared" si="1"/>
        <v>900</v>
      </c>
    </row>
    <row r="25" ht="12.75">
      <c r="C25" s="32">
        <f>SUM(C22:C24)</f>
        <v>1419.9999999994834</v>
      </c>
    </row>
    <row r="27" spans="3:5" ht="12.75">
      <c r="C27" s="1" t="s">
        <v>19</v>
      </c>
      <c r="E27" s="12" t="s">
        <v>22</v>
      </c>
    </row>
    <row r="28" spans="2:5" ht="12.75">
      <c r="B28" s="1" t="s">
        <v>20</v>
      </c>
      <c r="C28" s="43">
        <f>SUMPRODUCT(C15:C17,D4:D6)</f>
        <v>9759.999999993095</v>
      </c>
      <c r="E28" s="36">
        <f>SUMPRODUCT(C22:C24,E9:E11)</f>
        <v>7999.999999997417</v>
      </c>
    </row>
    <row r="29" spans="2:3" ht="12.75">
      <c r="B29" s="1" t="s">
        <v>21</v>
      </c>
      <c r="C29" s="44">
        <f>SUMPRODUCT(C22:C24,D9:D11)</f>
        <v>5159.99999999845</v>
      </c>
    </row>
    <row r="30" spans="2:3" ht="12.75">
      <c r="B30" s="1" t="s">
        <v>23</v>
      </c>
      <c r="C30" s="35">
        <f>SUM(C28:C29)</f>
        <v>14919.999999991545</v>
      </c>
    </row>
    <row r="32" ht="12.75">
      <c r="E32" s="46"/>
    </row>
    <row r="33" spans="1:5" ht="12.75">
      <c r="A33" s="45" t="s">
        <v>24</v>
      </c>
      <c r="C33" s="45" t="s">
        <v>30</v>
      </c>
      <c r="E33" s="45" t="s">
        <v>31</v>
      </c>
    </row>
    <row r="34" ht="12.75">
      <c r="A34" s="45" t="s">
        <v>25</v>
      </c>
    </row>
    <row r="35" ht="12.75">
      <c r="A35" s="45" t="s">
        <v>26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87" r:id="rId2"/>
  <headerFooter alignWithMargins="0">
    <oddHeader>&amp;C&amp;F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Jonathan Eckstein</cp:lastModifiedBy>
  <cp:lastPrinted>1998-10-30T21:09:39Z</cp:lastPrinted>
  <dcterms:created xsi:type="dcterms:W3CDTF">1998-10-30T20:34:18Z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