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45" windowWidth="9435" windowHeight="5475" activeTab="0"/>
  </bookViews>
  <sheets>
    <sheet name="Production Report" sheetId="1" r:id="rId1"/>
  </sheets>
  <definedNames>
    <definedName name="_xlnm.Print_Area" localSheetId="0">'Production Report'!$Q$44</definedName>
    <definedName name="solver_adj" localSheetId="0" hidden="1">'Production Report'!$B$5:$D$5,'Production Report'!$B$17:$D$17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1000</definedName>
    <definedName name="solver_lhs1" localSheetId="0" hidden="1">'Production Report'!$B$17:$D$17</definedName>
    <definedName name="solver_lhs2" localSheetId="0" hidden="1">'Production Report'!$B$5:$D$5</definedName>
    <definedName name="solver_lhs3" localSheetId="0" hidden="1">'Production Report'!$B$5:$D$5</definedName>
    <definedName name="solver_lhs4" localSheetId="0" hidden="1">'Production Report'!$E$11:$E$13</definedName>
    <definedName name="solver_lhs5" localSheetId="0" hidden="1">'Production Report'!$E$11:$E$13</definedName>
    <definedName name="solver_lhs6" localSheetId="0" hidden="1">'Production Report'!$B$18:$D$18</definedName>
    <definedName name="solver_lin" localSheetId="0" hidden="1">1</definedName>
    <definedName name="solver_lva" localSheetId="0" hidden="1">2</definedName>
    <definedName name="solver_mip" localSheetId="0" hidden="1">1000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1000</definedName>
    <definedName name="solver_num" localSheetId="0" hidden="1">4</definedName>
    <definedName name="solver_nwt" localSheetId="0" hidden="1">1</definedName>
    <definedName name="solver_ofx" localSheetId="0" hidden="1">2</definedName>
    <definedName name="solver_opt" localSheetId="0" hidden="1">'Production Report'!$F$8</definedName>
    <definedName name="solver_piv" localSheetId="0" hidden="1">0.000001</definedName>
    <definedName name="solver_pre" localSheetId="0" hidden="1">0.00000001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5</definedName>
    <definedName name="solver_rel2" localSheetId="0" hidden="1">1</definedName>
    <definedName name="solver_rel3" localSheetId="0" hidden="1">4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o" localSheetId="0" hidden="1">2</definedName>
    <definedName name="solver_rep" localSheetId="0" hidden="1">2</definedName>
    <definedName name="solver_rhs1" localSheetId="0" hidden="1">binary</definedName>
    <definedName name="solver_rhs2" localSheetId="0" hidden="1">'Production Report'!$B$18:$D$18</definedName>
    <definedName name="solver_rhs3" localSheetId="0" hidden="1">integer</definedName>
    <definedName name="solver_rhs4" localSheetId="0" hidden="1">'Production Report'!$F$11:$F$13</definedName>
    <definedName name="solver_rhs5" localSheetId="0" hidden="1">'Production Report'!$F$11:$F$13</definedName>
    <definedName name="solver_rhs6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0</definedName>
    <definedName name="solver_tim" localSheetId="0" hidden="1">100</definedName>
    <definedName name="solver_tol" localSheetId="0" hidden="1">0.00001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<sst xmlns="http://schemas.openxmlformats.org/spreadsheetml/2006/main" count="17" uniqueCount="17">
  <si>
    <t>Product 1</t>
  </si>
  <si>
    <t>Product 2</t>
  </si>
  <si>
    <t>Product 3</t>
  </si>
  <si>
    <t>Number to Produce</t>
  </si>
  <si>
    <t>Unit Profit</t>
  </si>
  <si>
    <t>Total Profit</t>
  </si>
  <si>
    <t>Resources</t>
  </si>
  <si>
    <t>Hours Required</t>
  </si>
  <si>
    <t>Used</t>
  </si>
  <si>
    <t>Available</t>
  </si>
  <si>
    <t xml:space="preserve">  Machining</t>
  </si>
  <si>
    <t xml:space="preserve">  Grinding</t>
  </si>
  <si>
    <t xml:space="preserve">  Assembly</t>
  </si>
  <si>
    <t>Binary Variables</t>
  </si>
  <si>
    <t>Max that can be made</t>
  </si>
  <si>
    <t>Logical Upper Bound</t>
  </si>
  <si>
    <t>Setup Cost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</si>
</sst>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General_)"/>
    <numFmt numFmtId="166" formatCode="0_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Fixedsy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33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5" fontId="8" fillId="33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0</xdr:row>
      <xdr:rowOff>85725</xdr:rowOff>
    </xdr:from>
    <xdr:to>
      <xdr:col>4</xdr:col>
      <xdr:colOff>171450</xdr:colOff>
      <xdr:row>2</xdr:row>
      <xdr:rowOff>104775</xdr:rowOff>
    </xdr:to>
    <xdr:sp macro="[0]!Toggle">
      <xdr:nvSpPr>
        <xdr:cNvPr id="1" name="Text 1"/>
        <xdr:cNvSpPr>
          <a:spLocks/>
        </xdr:cNvSpPr>
      </xdr:nvSpPr>
      <xdr:spPr>
        <a:xfrm>
          <a:off x="1352550" y="85725"/>
          <a:ext cx="2343150" cy="342900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Remington Manufacturing</a:t>
          </a:r>
        </a:p>
      </xdr:txBody>
    </xdr:sp>
    <xdr:clientData/>
  </xdr:twoCellAnchor>
  <xdr:twoCellAnchor>
    <xdr:from>
      <xdr:col>4</xdr:col>
      <xdr:colOff>85725</xdr:colOff>
      <xdr:row>15</xdr:row>
      <xdr:rowOff>142875</xdr:rowOff>
    </xdr:from>
    <xdr:to>
      <xdr:col>7</xdr:col>
      <xdr:colOff>295275</xdr:colOff>
      <xdr:row>21</xdr:row>
      <xdr:rowOff>114300</xdr:rowOff>
    </xdr:to>
    <xdr:sp>
      <xdr:nvSpPr>
        <xdr:cNvPr id="2" name="Note" hidden="1"/>
        <xdr:cNvSpPr txBox="1">
          <a:spLocks noChangeArrowheads="1"/>
        </xdr:cNvSpPr>
      </xdr:nvSpPr>
      <xdr:spPr>
        <a:xfrm>
          <a:off x="3609975" y="2609850"/>
          <a:ext cx="2266950" cy="942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Maximize:    F8
</a:t>
          </a: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By changing: B5:D5 &amp; B15:D15
</a:t>
          </a: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Subject to:  E11:E13&lt;=F11:F13
</a:t>
          </a: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             B16:D16&lt;=0
</a:t>
          </a: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             B5:D5&gt;=0 &amp; integer
</a:t>
          </a:r>
          <a:r>
            <a:rPr lang="en-US" cap="none" sz="1000" b="0" i="0" u="none" baseline="0">
              <a:solidFill>
                <a:srgbClr val="000000"/>
              </a:solidFill>
              <a:latin typeface="Fixedsys"/>
              <a:ea typeface="Fixedsys"/>
              <a:cs typeface="Fixedsys"/>
            </a:rPr>
            <a:t>             B15:D15 binary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tabSelected="1" zoomScale="202" zoomScaleNormal="202" zoomScalePageLayoutView="0" workbookViewId="0" topLeftCell="A4">
      <selection activeCell="F14" sqref="F14"/>
    </sheetView>
  </sheetViews>
  <sheetFormatPr defaultColWidth="9.140625" defaultRowHeight="12.75"/>
  <cols>
    <col min="1" max="1" width="20.7109375" style="3" customWidth="1"/>
    <col min="2" max="4" width="10.7109375" style="6" customWidth="1"/>
    <col min="5" max="5" width="9.140625" style="6" customWidth="1"/>
    <col min="6" max="6" width="12.57421875" style="6" customWidth="1"/>
    <col min="7" max="16384" width="9.140625" style="3" customWidth="1"/>
  </cols>
  <sheetData>
    <row r="1" spans="1:7" ht="12.75">
      <c r="A1" s="1"/>
      <c r="B1" s="5"/>
      <c r="C1" s="5"/>
      <c r="D1" s="5"/>
      <c r="E1" s="5"/>
      <c r="F1" s="5"/>
      <c r="G1" s="2"/>
    </row>
    <row r="2" spans="1:7" ht="12.75">
      <c r="A2" s="1"/>
      <c r="B2" s="5"/>
      <c r="C2" s="5"/>
      <c r="D2" s="5"/>
      <c r="E2" s="5"/>
      <c r="F2" s="5"/>
      <c r="G2" s="2"/>
    </row>
    <row r="4" spans="2:4" ht="12.75">
      <c r="B4" s="5" t="s">
        <v>0</v>
      </c>
      <c r="C4" s="5" t="s">
        <v>1</v>
      </c>
      <c r="D4" s="5" t="s">
        <v>2</v>
      </c>
    </row>
    <row r="5" spans="1:4" ht="12.75">
      <c r="A5" s="15" t="s">
        <v>3</v>
      </c>
      <c r="B5" s="16">
        <v>0</v>
      </c>
      <c r="C5" s="16">
        <v>56</v>
      </c>
      <c r="D5" s="16">
        <v>32</v>
      </c>
    </row>
    <row r="6" ht="12.75">
      <c r="A6" s="4"/>
    </row>
    <row r="7" spans="1:6" ht="13.5" thickBot="1">
      <c r="A7" s="4" t="s">
        <v>4</v>
      </c>
      <c r="B7" s="7">
        <v>48</v>
      </c>
      <c r="C7" s="7">
        <v>55</v>
      </c>
      <c r="D7" s="7">
        <v>50</v>
      </c>
      <c r="E7"/>
      <c r="F7" s="5" t="s">
        <v>5</v>
      </c>
    </row>
    <row r="8" spans="1:6" ht="14.25" thickBot="1" thickTop="1">
      <c r="A8" s="4" t="s">
        <v>16</v>
      </c>
      <c r="B8" s="7">
        <v>1000</v>
      </c>
      <c r="C8" s="7">
        <v>800</v>
      </c>
      <c r="D8" s="7">
        <v>900</v>
      </c>
      <c r="E8"/>
      <c r="F8" s="18">
        <f>SUMPRODUCT(B7:D7,B5:D5)-SUMPRODUCT(B8:D8,B17:D17)</f>
        <v>2980</v>
      </c>
    </row>
    <row r="9" ht="13.5" thickTop="1">
      <c r="A9" s="4"/>
    </row>
    <row r="10" spans="1:6" ht="12.75">
      <c r="A10" s="9" t="s">
        <v>6</v>
      </c>
      <c r="B10" s="11" t="s">
        <v>7</v>
      </c>
      <c r="C10" s="12"/>
      <c r="D10" s="12"/>
      <c r="E10" s="13" t="s">
        <v>8</v>
      </c>
      <c r="F10" s="13" t="s">
        <v>9</v>
      </c>
    </row>
    <row r="11" spans="1:6" ht="12.75">
      <c r="A11" s="4" t="s">
        <v>10</v>
      </c>
      <c r="B11" s="8">
        <v>2</v>
      </c>
      <c r="C11" s="8">
        <v>3</v>
      </c>
      <c r="D11" s="8">
        <v>6</v>
      </c>
      <c r="E11" s="17">
        <f>SUMPRODUCT(B11:D11,$B$5:$D$5)</f>
        <v>360</v>
      </c>
      <c r="F11" s="8">
        <v>600</v>
      </c>
    </row>
    <row r="12" spans="1:6" ht="12.75">
      <c r="A12" s="4" t="s">
        <v>11</v>
      </c>
      <c r="B12" s="8">
        <v>6</v>
      </c>
      <c r="C12" s="8">
        <v>3</v>
      </c>
      <c r="D12" s="8">
        <v>4</v>
      </c>
      <c r="E12" s="17">
        <f>SUMPRODUCT(B12:D12,$B$5:$D$5)</f>
        <v>296</v>
      </c>
      <c r="F12" s="8">
        <v>300</v>
      </c>
    </row>
    <row r="13" spans="1:6" ht="12.75">
      <c r="A13" s="9" t="s">
        <v>12</v>
      </c>
      <c r="B13" s="14">
        <v>5</v>
      </c>
      <c r="C13" s="14">
        <v>6</v>
      </c>
      <c r="D13" s="14">
        <v>2</v>
      </c>
      <c r="E13" s="17">
        <f>SUMPRODUCT(B13:D13,$B$5:$D$5)</f>
        <v>400</v>
      </c>
      <c r="F13" s="14">
        <v>400</v>
      </c>
    </row>
    <row r="14" spans="1:6" ht="12.75">
      <c r="A14" s="9"/>
      <c r="B14" s="14"/>
      <c r="C14" s="14"/>
      <c r="D14" s="14"/>
      <c r="E14" s="19"/>
      <c r="F14" s="14"/>
    </row>
    <row r="15" spans="1:6" ht="12.75">
      <c r="A15" s="9" t="s">
        <v>14</v>
      </c>
      <c r="B15" s="14">
        <f>INT(MIN($F11/B11,$F12/B12,$F13/B13))</f>
        <v>50</v>
      </c>
      <c r="C15" s="14">
        <f>INT(MIN($F11/C11,$F12/C12,$F13/C13))</f>
        <v>66</v>
      </c>
      <c r="D15" s="14">
        <f>INT(MIN($F11/D11,$F12/D12,$F13/D13))</f>
        <v>75</v>
      </c>
      <c r="E15" s="19"/>
      <c r="F15" s="14"/>
    </row>
    <row r="16" spans="1:4" ht="12.75">
      <c r="A16" s="9"/>
      <c r="B16" s="10"/>
      <c r="C16" s="10"/>
      <c r="D16" s="10"/>
    </row>
    <row r="17" spans="1:4" ht="12.75">
      <c r="A17" s="4" t="s">
        <v>13</v>
      </c>
      <c r="B17" s="16">
        <v>0</v>
      </c>
      <c r="C17" s="16">
        <v>1</v>
      </c>
      <c r="D17" s="16">
        <v>1</v>
      </c>
    </row>
    <row r="18" spans="1:4" ht="12.75">
      <c r="A18" s="9" t="s">
        <v>15</v>
      </c>
      <c r="B18" s="17">
        <f>B15*B17</f>
        <v>0</v>
      </c>
      <c r="C18" s="17">
        <f>C15*C17</f>
        <v>66</v>
      </c>
      <c r="D18" s="17">
        <f>D15*D17</f>
        <v>75</v>
      </c>
    </row>
  </sheetData>
  <sheetProtection/>
  <printOptions gridLines="1"/>
  <pageMargins left="0.75" right="0.75" top="1" bottom="1" header="0.5" footer="0.5"/>
  <pageSetup orientation="portrait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Ragsdale</dc:creator>
  <cp:keywords/>
  <dc:description/>
  <cp:lastModifiedBy>Jonathan Eckstein</cp:lastModifiedBy>
  <dcterms:created xsi:type="dcterms:W3CDTF">2011-08-28T07:21:58Z</dcterms:created>
  <dcterms:modified xsi:type="dcterms:W3CDTF">2013-06-30T03:33:41Z</dcterms:modified>
  <cp:category/>
  <cp:version/>
  <cp:contentType/>
  <cp:contentStatus/>
</cp:coreProperties>
</file>